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Shared With Me\Team\Provider Network Manager\Contracts\Contract_SUD\FY2026\"/>
    </mc:Choice>
  </mc:AlternateContent>
  <xr:revisionPtr revIDLastSave="0" documentId="13_ncr:1_{323C80D3-BE8E-48A8-AD72-BCD123BC5DE7}" xr6:coauthVersionLast="47" xr6:coauthVersionMax="47" xr10:uidLastSave="{00000000-0000-0000-0000-000000000000}"/>
  <bookViews>
    <workbookView xWindow="35880" yWindow="-120" windowWidth="29040" windowHeight="1572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6" i="2" l="1"/>
  <c r="L48" i="2" s="1"/>
  <c r="L50" i="2" s="1"/>
  <c r="L52" i="2" s="1"/>
  <c r="J48" i="2"/>
  <c r="J50" i="2" s="1"/>
  <c r="J52" i="2" s="1"/>
  <c r="J46" i="2"/>
  <c r="H46" i="2"/>
  <c r="H48" i="2" s="1"/>
  <c r="H50" i="2" s="1"/>
  <c r="H52" i="2" s="1"/>
  <c r="F46" i="2"/>
  <c r="F48" i="2" s="1"/>
  <c r="F50" i="2" s="1"/>
  <c r="F52" i="2" s="1"/>
  <c r="D46" i="2"/>
  <c r="D48" i="2" s="1"/>
  <c r="D50" i="2" s="1"/>
  <c r="D52" i="2" s="1"/>
  <c r="K33" i="2"/>
  <c r="K32" i="2"/>
  <c r="K31" i="2"/>
  <c r="K30" i="2"/>
  <c r="K29" i="2"/>
  <c r="K28" i="2"/>
  <c r="K27" i="2"/>
  <c r="K26" i="2"/>
  <c r="K25" i="2"/>
  <c r="K24" i="2"/>
  <c r="K23" i="2"/>
  <c r="K22" i="2"/>
  <c r="K21" i="2"/>
  <c r="K20" i="2"/>
  <c r="K19" i="2"/>
  <c r="K18" i="2"/>
  <c r="K17" i="2"/>
  <c r="K16" i="2"/>
  <c r="K15" i="2"/>
  <c r="K14" i="2"/>
  <c r="K13" i="2"/>
  <c r="K12" i="2"/>
  <c r="K11" i="2"/>
  <c r="K10" i="2"/>
  <c r="I33" i="2"/>
  <c r="I32" i="2"/>
  <c r="I31" i="2"/>
  <c r="I30" i="2"/>
  <c r="I29" i="2"/>
  <c r="I28" i="2"/>
  <c r="I27" i="2"/>
  <c r="I26" i="2"/>
  <c r="I25" i="2"/>
  <c r="I24" i="2"/>
  <c r="I23" i="2"/>
  <c r="I22" i="2"/>
  <c r="I21" i="2"/>
  <c r="I20" i="2"/>
  <c r="I19" i="2"/>
  <c r="I18" i="2"/>
  <c r="I17" i="2"/>
  <c r="I16" i="2"/>
  <c r="I15" i="2"/>
  <c r="I14" i="2"/>
  <c r="I13" i="2"/>
  <c r="I12" i="2"/>
  <c r="I11" i="2"/>
  <c r="I10" i="2"/>
  <c r="G33" i="2"/>
  <c r="G32" i="2"/>
  <c r="G31" i="2"/>
  <c r="G30" i="2"/>
  <c r="G29" i="2"/>
  <c r="G28" i="2"/>
  <c r="G27" i="2"/>
  <c r="G26" i="2"/>
  <c r="G25" i="2"/>
  <c r="G24" i="2"/>
  <c r="G23" i="2"/>
  <c r="G22" i="2"/>
  <c r="G21" i="2"/>
  <c r="G20" i="2"/>
  <c r="G19" i="2"/>
  <c r="G18" i="2"/>
  <c r="G17" i="2"/>
  <c r="G16" i="2"/>
  <c r="G15" i="2"/>
  <c r="G14" i="2"/>
  <c r="G13" i="2"/>
  <c r="G12" i="2"/>
  <c r="G11" i="2"/>
  <c r="G10" i="2"/>
  <c r="E33" i="2"/>
  <c r="E32" i="2"/>
  <c r="E31" i="2"/>
  <c r="E30" i="2"/>
  <c r="E29" i="2"/>
  <c r="E28" i="2"/>
  <c r="E27" i="2"/>
  <c r="E26" i="2"/>
  <c r="E25" i="2"/>
  <c r="E24" i="2"/>
  <c r="E23" i="2"/>
  <c r="E22" i="2"/>
  <c r="E21" i="2"/>
  <c r="E20" i="2"/>
  <c r="E19" i="2"/>
  <c r="E18" i="2"/>
  <c r="E17" i="2"/>
  <c r="E16" i="2"/>
  <c r="E15" i="2"/>
  <c r="E14" i="2"/>
  <c r="E13" i="2"/>
  <c r="E12" i="2"/>
  <c r="E11" i="2"/>
  <c r="E10" i="2"/>
</calcChain>
</file>

<file path=xl/sharedStrings.xml><?xml version="1.0" encoding="utf-8"?>
<sst xmlns="http://schemas.openxmlformats.org/spreadsheetml/2006/main" count="77" uniqueCount="38">
  <si>
    <t xml:space="preserve">Min. Contribution </t>
  </si>
  <si>
    <t>Year/</t>
  </si>
  <si>
    <t>Month/</t>
  </si>
  <si>
    <t>Week/</t>
  </si>
  <si>
    <t>Additional</t>
  </si>
  <si>
    <t>Family Member</t>
  </si>
  <si>
    <t xml:space="preserve">One </t>
  </si>
  <si>
    <t>Person</t>
  </si>
  <si>
    <t>Two</t>
  </si>
  <si>
    <t>Persons</t>
  </si>
  <si>
    <t>Three</t>
  </si>
  <si>
    <t>Four</t>
  </si>
  <si>
    <t xml:space="preserve">Five </t>
  </si>
  <si>
    <t>Six</t>
  </si>
  <si>
    <t>Seven</t>
  </si>
  <si>
    <t>Eight</t>
  </si>
  <si>
    <t>Service Fee</t>
  </si>
  <si>
    <t>Poverty Level</t>
  </si>
  <si>
    <t>Substance Use Disorder</t>
  </si>
  <si>
    <t>Amount Per</t>
  </si>
  <si>
    <t>®</t>
  </si>
  <si>
    <t xml:space="preserve"> </t>
  </si>
  <si>
    <t>Nine</t>
  </si>
  <si>
    <t>Ten</t>
  </si>
  <si>
    <t>Eleven</t>
  </si>
  <si>
    <t>Twelve</t>
  </si>
  <si>
    <t>Year</t>
  </si>
  <si>
    <t>25% of Cost</t>
  </si>
  <si>
    <t>75% of Cost</t>
  </si>
  <si>
    <t>50% of Cost</t>
  </si>
  <si>
    <t xml:space="preserve">100% of Cost       </t>
  </si>
  <si>
    <t>EFFECTIVE OCTOBER 1, 2025</t>
  </si>
  <si>
    <t>for incomes between</t>
  </si>
  <si>
    <r>
      <rPr>
        <b/>
        <sz val="9"/>
        <rFont val="Arial Narrow"/>
        <family val="2"/>
      </rPr>
      <t xml:space="preserve">Co-Pays </t>
    </r>
    <r>
      <rPr>
        <sz val="9"/>
        <rFont val="Arial Narrow"/>
        <family val="2"/>
      </rPr>
      <t>apply for Community Block Grant Outpatient Services ($10 for assessment services, $10 for intensive outpatient services, $2.50 per unit of individual services and $5 for group services)</t>
    </r>
  </si>
  <si>
    <t>2025 Poverty Guidelines - ASPE - HHS
https://aspe.hhs.gov/topics/poverty-economic-mobility/poverty-guidelines</t>
  </si>
  <si>
    <t>*All responsible parties shall make available to the NMRE or one of its subcontracted providers,  any relevant financial information that NMRE is not prohibited by law from obtaining, and NMRE considers essential for purpose of determining the responsible party’s ability‐ to‐pay.  Willful  failure  to provide the relevant information, as specified in this policy guidelines,  may  result  in  a  determination  of  ability  to  pay  up  to  the  full  cost  of  services  received  by  the  individual.</t>
  </si>
  <si>
    <t>SLIDING FEE SCHEDULE</t>
  </si>
  <si>
    <t>* Persons earning in excess of 275% of the poverty level shall be assessed a fee of full cost of services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</si>
</sst>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0"/>
      <name val="Arial"/>
    </font>
    <font>
      <b/>
      <sz val="18"/>
      <name val="Arial"/>
      <family val="2"/>
    </font>
    <font>
      <b/>
      <sz val="12"/>
      <name val="Arial"/>
      <family val="2"/>
    </font>
    <font>
      <sz val="8"/>
      <name val="Arial"/>
      <family val="2"/>
    </font>
    <font>
      <sz val="9"/>
      <name val="Arial Narrow"/>
      <family val="2"/>
    </font>
    <font>
      <sz val="12"/>
      <name val="Times New Roman"/>
      <family val="1"/>
    </font>
    <font>
      <b/>
      <sz val="9"/>
      <name val="Arial Narrow"/>
      <family val="2"/>
    </font>
    <font>
      <b/>
      <sz val="8"/>
      <name val="Arial Narrow"/>
      <family val="2"/>
    </font>
    <font>
      <b/>
      <sz val="14"/>
      <name val="Arial"/>
      <family val="2"/>
    </font>
    <font>
      <sz val="10"/>
      <name val="Arial Narrow"/>
      <family val="2"/>
    </font>
    <font>
      <sz val="9"/>
      <name val="Symbol"/>
      <family val="1"/>
      <charset val="2"/>
    </font>
    <font>
      <b/>
      <sz val="16"/>
      <name val="Arial"/>
      <family val="2"/>
    </font>
    <font>
      <u/>
      <sz val="10"/>
      <color theme="10"/>
      <name val="Arial"/>
      <family val="2"/>
    </font>
    <font>
      <sz val="10"/>
      <name val="Arial"/>
      <family val="2"/>
    </font>
    <font>
      <b/>
      <sz val="8"/>
      <name val="Arial"/>
      <family val="2"/>
    </font>
    <font>
      <sz val="9"/>
      <name val="Arial"/>
      <family val="2"/>
    </font>
    <font>
      <b/>
      <sz val="10"/>
      <name val="Arial Narrow"/>
      <family val="2"/>
    </font>
    <font>
      <b/>
      <sz val="9"/>
      <name val="Symbol"/>
      <family val="1"/>
      <charset val="2"/>
    </font>
  </fonts>
  <fills count="5">
    <fill>
      <patternFill patternType="none"/>
    </fill>
    <fill>
      <patternFill patternType="gray125"/>
    </fill>
    <fill>
      <patternFill patternType="solid">
        <fgColor indexed="22"/>
        <bgColor indexed="64"/>
      </patternFill>
    </fill>
    <fill>
      <patternFill patternType="solid">
        <fgColor indexed="22"/>
        <bgColor indexed="9"/>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73">
    <xf numFmtId="0" fontId="0" fillId="0" borderId="0" xfId="0"/>
    <xf numFmtId="0" fontId="1" fillId="0" borderId="0" xfId="0" applyFont="1" applyAlignment="1">
      <alignment horizontal="center" vertical="top"/>
    </xf>
    <xf numFmtId="1" fontId="4" fillId="0" borderId="1" xfId="0" applyNumberFormat="1" applyFont="1" applyBorder="1"/>
    <xf numFmtId="43" fontId="4" fillId="0" borderId="2" xfId="0" applyNumberFormat="1" applyFont="1" applyBorder="1"/>
    <xf numFmtId="43" fontId="4" fillId="0" borderId="3" xfId="0" applyNumberFormat="1" applyFont="1" applyBorder="1"/>
    <xf numFmtId="43" fontId="4" fillId="0" borderId="0" xfId="0" applyNumberFormat="1" applyFont="1"/>
    <xf numFmtId="1" fontId="4" fillId="0" borderId="2" xfId="0" applyNumberFormat="1" applyFont="1" applyBorder="1"/>
    <xf numFmtId="43" fontId="4" fillId="0" borderId="4" xfId="0" applyNumberFormat="1" applyFont="1" applyBorder="1"/>
    <xf numFmtId="43" fontId="4" fillId="0" borderId="5" xfId="0" applyNumberFormat="1" applyFont="1" applyBorder="1"/>
    <xf numFmtId="43" fontId="4" fillId="0" borderId="6" xfId="0" applyNumberFormat="1" applyFont="1" applyBorder="1"/>
    <xf numFmtId="0" fontId="4" fillId="0" borderId="2" xfId="0" applyFont="1" applyBorder="1"/>
    <xf numFmtId="0" fontId="7" fillId="2" borderId="7" xfId="0" applyFont="1" applyFill="1" applyBorder="1" applyAlignment="1">
      <alignment horizontal="left" readingOrder="1"/>
    </xf>
    <xf numFmtId="0" fontId="0" fillId="0" borderId="7" xfId="0" applyBorder="1"/>
    <xf numFmtId="43" fontId="4" fillId="0" borderId="9" xfId="0" applyNumberFormat="1" applyFont="1" applyBorder="1"/>
    <xf numFmtId="0" fontId="4" fillId="0" borderId="1" xfId="0" applyFont="1" applyBorder="1" applyAlignment="1">
      <alignment vertical="top"/>
    </xf>
    <xf numFmtId="0" fontId="4" fillId="0" borderId="2" xfId="0" applyFont="1" applyBorder="1" applyAlignment="1">
      <alignment vertical="top"/>
    </xf>
    <xf numFmtId="0" fontId="6" fillId="2" borderId="10" xfId="0" applyFont="1" applyFill="1" applyBorder="1"/>
    <xf numFmtId="0" fontId="0" fillId="0" borderId="2" xfId="0" applyBorder="1"/>
    <xf numFmtId="0" fontId="4" fillId="0" borderId="11" xfId="0" applyFont="1" applyBorder="1" applyAlignment="1">
      <alignment horizontal="right"/>
    </xf>
    <xf numFmtId="0" fontId="4" fillId="0" borderId="12" xfId="0" applyFont="1" applyBorder="1" applyAlignment="1">
      <alignment horizontal="right"/>
    </xf>
    <xf numFmtId="0" fontId="4" fillId="0" borderId="13" xfId="0" applyFont="1" applyBorder="1" applyAlignment="1">
      <alignment horizontal="right"/>
    </xf>
    <xf numFmtId="37" fontId="4" fillId="0" borderId="2" xfId="0" applyNumberFormat="1" applyFont="1" applyBorder="1"/>
    <xf numFmtId="43" fontId="4" fillId="0" borderId="14" xfId="0" applyNumberFormat="1" applyFont="1" applyBorder="1"/>
    <xf numFmtId="43" fontId="4" fillId="0" borderId="1" xfId="0" applyNumberFormat="1" applyFont="1" applyBorder="1"/>
    <xf numFmtId="0" fontId="4" fillId="0" borderId="13" xfId="0" applyFont="1" applyBorder="1" applyAlignment="1">
      <alignment vertical="top"/>
    </xf>
    <xf numFmtId="37" fontId="4" fillId="0" borderId="1" xfId="0" applyNumberFormat="1" applyFont="1" applyBorder="1"/>
    <xf numFmtId="37" fontId="4" fillId="0" borderId="4" xfId="0" applyNumberFormat="1" applyFont="1" applyBorder="1"/>
    <xf numFmtId="0" fontId="12" fillId="0" borderId="0" xfId="1" applyAlignment="1">
      <alignment horizontal="left" vertical="center" indent="1"/>
    </xf>
    <xf numFmtId="0" fontId="4" fillId="0" borderId="0" xfId="0" applyFont="1" applyAlignment="1">
      <alignment vertical="top"/>
    </xf>
    <xf numFmtId="0" fontId="4" fillId="0" borderId="12" xfId="0" applyFont="1" applyBorder="1" applyAlignment="1">
      <alignment vertical="top"/>
    </xf>
    <xf numFmtId="0" fontId="2" fillId="0" borderId="0" xfId="0" applyFont="1" applyAlignment="1">
      <alignment horizontal="center" vertical="center"/>
    </xf>
    <xf numFmtId="0" fontId="14" fillId="0" borderId="0" xfId="0" applyFont="1" applyAlignment="1">
      <alignment horizontal="center" vertical="center"/>
    </xf>
    <xf numFmtId="0" fontId="4" fillId="0" borderId="10" xfId="0" applyFont="1" applyBorder="1"/>
    <xf numFmtId="0" fontId="15" fillId="0" borderId="10" xfId="0" applyFont="1" applyBorder="1"/>
    <xf numFmtId="43" fontId="4" fillId="0" borderId="10" xfId="0" applyNumberFormat="1" applyFont="1" applyBorder="1"/>
    <xf numFmtId="0" fontId="9" fillId="4" borderId="7" xfId="0" applyFont="1" applyFill="1" applyBorder="1" applyAlignment="1">
      <alignment horizontal="left"/>
    </xf>
    <xf numFmtId="0" fontId="10" fillId="4" borderId="10" xfId="0" applyFont="1" applyFill="1" applyBorder="1" applyAlignment="1">
      <alignment horizontal="center"/>
    </xf>
    <xf numFmtId="0" fontId="8" fillId="0" borderId="0" xfId="0" applyFont="1" applyAlignment="1">
      <alignment horizontal="center" vertical="top"/>
    </xf>
    <xf numFmtId="0" fontId="11" fillId="0" borderId="0" xfId="0" applyFont="1" applyAlignment="1">
      <alignment horizontal="center" vertical="top"/>
    </xf>
    <xf numFmtId="0" fontId="16" fillId="4" borderId="7" xfId="0" applyFont="1" applyFill="1" applyBorder="1" applyAlignment="1">
      <alignment horizontal="left"/>
    </xf>
    <xf numFmtId="0" fontId="17" fillId="4" borderId="10" xfId="0" applyFont="1" applyFill="1" applyBorder="1" applyAlignment="1">
      <alignment horizontal="center"/>
    </xf>
    <xf numFmtId="43" fontId="15" fillId="0" borderId="2" xfId="0" applyNumberFormat="1" applyFont="1" applyBorder="1"/>
    <xf numFmtId="43" fontId="15" fillId="0" borderId="4" xfId="0" applyNumberFormat="1" applyFont="1" applyBorder="1"/>
    <xf numFmtId="0" fontId="4" fillId="0" borderId="0" xfId="0" applyFont="1" applyAlignment="1">
      <alignment vertical="top" wrapText="1"/>
    </xf>
    <xf numFmtId="0" fontId="0" fillId="0" borderId="0" xfId="0" applyAlignment="1">
      <alignment wrapText="1"/>
    </xf>
    <xf numFmtId="0" fontId="13" fillId="0" borderId="7" xfId="0" applyFont="1" applyBorder="1" applyAlignment="1">
      <alignment wrapText="1"/>
    </xf>
    <xf numFmtId="0" fontId="0" fillId="0" borderId="15" xfId="0" applyBorder="1" applyAlignment="1">
      <alignment wrapText="1"/>
    </xf>
    <xf numFmtId="0" fontId="0" fillId="0" borderId="8" xfId="0" applyBorder="1" applyAlignment="1">
      <alignment wrapText="1"/>
    </xf>
    <xf numFmtId="0" fontId="0" fillId="0" borderId="1" xfId="0" applyBorder="1"/>
    <xf numFmtId="0" fontId="0" fillId="0" borderId="9" xfId="0" applyBorder="1"/>
    <xf numFmtId="0" fontId="0" fillId="0" borderId="6" xfId="0" applyBorder="1"/>
    <xf numFmtId="0" fontId="4" fillId="0" borderId="1" xfId="0" applyFont="1" applyBorder="1" applyAlignment="1">
      <alignment vertical="top" wrapText="1"/>
    </xf>
    <xf numFmtId="0" fontId="0" fillId="0" borderId="4" xfId="0" applyBorder="1"/>
    <xf numFmtId="0" fontId="0" fillId="0" borderId="5" xfId="0" applyBorder="1"/>
    <xf numFmtId="0" fontId="0" fillId="0" borderId="14" xfId="0" applyBorder="1"/>
    <xf numFmtId="0" fontId="13" fillId="0" borderId="7" xfId="0" applyFont="1" applyBorder="1" applyAlignment="1">
      <alignment horizontal="center"/>
    </xf>
    <xf numFmtId="0" fontId="0" fillId="0" borderId="8" xfId="0" applyBorder="1" applyAlignment="1">
      <alignment horizontal="center"/>
    </xf>
    <xf numFmtId="0" fontId="6" fillId="3" borderId="7" xfId="0" applyFont="1" applyFill="1" applyBorder="1" applyAlignment="1">
      <alignment horizontal="center" vertical="top"/>
    </xf>
    <xf numFmtId="0" fontId="6" fillId="3" borderId="8" xfId="0" applyFont="1" applyFill="1" applyBorder="1" applyAlignment="1">
      <alignment horizontal="center" vertical="top"/>
    </xf>
    <xf numFmtId="9" fontId="6" fillId="4" borderId="7" xfId="0" applyNumberFormat="1" applyFont="1" applyFill="1" applyBorder="1" applyAlignment="1">
      <alignment horizontal="center" vertical="top"/>
    </xf>
    <xf numFmtId="0" fontId="6" fillId="4" borderId="8" xfId="0" applyFont="1" applyFill="1" applyBorder="1" applyAlignment="1">
      <alignment horizontal="center" vertical="top"/>
    </xf>
    <xf numFmtId="9" fontId="6" fillId="4" borderId="8" xfId="0" applyNumberFormat="1" applyFont="1" applyFill="1" applyBorder="1" applyAlignment="1">
      <alignment horizontal="center" vertical="top"/>
    </xf>
    <xf numFmtId="0" fontId="2"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top"/>
    </xf>
    <xf numFmtId="0" fontId="0" fillId="0" borderId="0" xfId="0" applyAlignment="1">
      <alignment horizontal="center" vertical="top"/>
    </xf>
    <xf numFmtId="0" fontId="11" fillId="0" borderId="0" xfId="0" applyFont="1" applyAlignment="1">
      <alignment horizontal="center" vertical="top"/>
    </xf>
    <xf numFmtId="0" fontId="5" fillId="0" borderId="0" xfId="0" applyFont="1" applyAlignment="1">
      <alignment horizontal="center"/>
    </xf>
    <xf numFmtId="9" fontId="4" fillId="4" borderId="7" xfId="0" applyNumberFormat="1" applyFont="1" applyFill="1" applyBorder="1" applyAlignment="1">
      <alignment horizontal="center" vertical="top"/>
    </xf>
    <xf numFmtId="0" fontId="4" fillId="4" borderId="8" xfId="0" applyFont="1" applyFill="1" applyBorder="1" applyAlignment="1">
      <alignment horizontal="center" vertical="top"/>
    </xf>
    <xf numFmtId="9" fontId="4" fillId="4" borderId="8" xfId="0" applyNumberFormat="1" applyFont="1" applyFill="1" applyBorder="1" applyAlignment="1">
      <alignment horizontal="center" vertical="top"/>
    </xf>
    <xf numFmtId="0" fontId="7" fillId="3" borderId="7" xfId="0" applyFont="1" applyFill="1" applyBorder="1" applyAlignment="1">
      <alignment horizontal="center" vertical="top"/>
    </xf>
    <xf numFmtId="0" fontId="7" fillId="3" borderId="8" xfId="0" applyFont="1" applyFill="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4"/>
  <sheetViews>
    <sheetView tabSelected="1" topLeftCell="A29" zoomScale="113" zoomScaleNormal="190" workbookViewId="0">
      <selection activeCell="A40" sqref="A40:L40"/>
    </sheetView>
  </sheetViews>
  <sheetFormatPr defaultRowHeight="12.5" x14ac:dyDescent="0.25"/>
  <cols>
    <col min="1" max="1" width="12.54296875" customWidth="1"/>
    <col min="2" max="2" width="5.81640625" bestFit="1" customWidth="1"/>
    <col min="3" max="3" width="14.6328125" customWidth="1"/>
    <col min="4" max="4" width="10.54296875" bestFit="1" customWidth="1"/>
    <col min="5" max="5" width="21.26953125" customWidth="1"/>
    <col min="6" max="6" width="10.54296875" bestFit="1" customWidth="1"/>
    <col min="7" max="7" width="10.1796875" bestFit="1" customWidth="1"/>
    <col min="8" max="8" width="10.54296875" bestFit="1" customWidth="1"/>
    <col min="9" max="9" width="10.1796875" bestFit="1" customWidth="1"/>
    <col min="10" max="10" width="11.453125" bestFit="1" customWidth="1"/>
    <col min="11" max="11" width="11.54296875" customWidth="1"/>
    <col min="12" max="12" width="11.453125" bestFit="1" customWidth="1"/>
    <col min="13" max="13" width="10.1796875" bestFit="1" customWidth="1"/>
    <col min="14" max="14" width="11.453125" bestFit="1" customWidth="1"/>
    <col min="15" max="15" width="11" bestFit="1" customWidth="1"/>
    <col min="16" max="16" width="12.54296875" customWidth="1"/>
    <col min="17" max="17" width="11" bestFit="1" customWidth="1"/>
    <col min="18" max="18" width="11.453125" bestFit="1" customWidth="1"/>
    <col min="19" max="20" width="11.1796875" bestFit="1" customWidth="1"/>
  </cols>
  <sheetData>
    <row r="1" spans="1:20" ht="20" x14ac:dyDescent="0.25">
      <c r="A1" s="66" t="s">
        <v>18</v>
      </c>
      <c r="B1" s="65"/>
      <c r="C1" s="65"/>
      <c r="D1" s="65"/>
      <c r="E1" s="65"/>
      <c r="F1" s="65"/>
      <c r="G1" s="65"/>
      <c r="H1" s="65"/>
      <c r="I1" s="65"/>
      <c r="J1" s="65"/>
      <c r="K1" s="65"/>
      <c r="L1" s="65"/>
      <c r="M1" s="38"/>
      <c r="N1" s="38"/>
      <c r="O1" s="38"/>
      <c r="P1" s="38"/>
      <c r="Q1" s="38"/>
      <c r="R1" s="38"/>
      <c r="S1" s="38"/>
      <c r="T1" s="38"/>
    </row>
    <row r="2" spans="1:20" ht="13.75" customHeight="1" x14ac:dyDescent="0.35">
      <c r="A2" s="1"/>
      <c r="B2" s="1"/>
      <c r="C2" s="1"/>
      <c r="D2" s="1"/>
      <c r="E2" s="1"/>
      <c r="F2" s="1"/>
      <c r="G2" s="1"/>
      <c r="H2" s="1"/>
      <c r="I2" s="1"/>
      <c r="J2" s="1"/>
      <c r="K2" s="1"/>
      <c r="L2" s="1"/>
      <c r="M2" s="1"/>
      <c r="N2" s="1"/>
      <c r="O2" s="1"/>
      <c r="P2" s="1"/>
      <c r="Q2" s="1"/>
      <c r="R2" s="1"/>
      <c r="S2" s="67"/>
      <c r="T2" s="67"/>
    </row>
    <row r="3" spans="1:20" ht="18" x14ac:dyDescent="0.25">
      <c r="A3" s="64" t="s">
        <v>36</v>
      </c>
      <c r="B3" s="65"/>
      <c r="C3" s="65"/>
      <c r="D3" s="65"/>
      <c r="E3" s="65"/>
      <c r="F3" s="65"/>
      <c r="G3" s="65"/>
      <c r="H3" s="65"/>
      <c r="I3" s="65"/>
      <c r="J3" s="65"/>
      <c r="K3" s="65"/>
      <c r="L3" s="65"/>
      <c r="M3" s="37"/>
      <c r="N3" s="37"/>
      <c r="O3" s="37"/>
      <c r="P3" s="37"/>
      <c r="Q3" s="37"/>
      <c r="R3" s="37"/>
      <c r="S3" s="37"/>
      <c r="T3" s="37"/>
    </row>
    <row r="4" spans="1:20" ht="15.5" x14ac:dyDescent="0.25">
      <c r="A4" s="62" t="s">
        <v>31</v>
      </c>
      <c r="B4" s="63"/>
      <c r="C4" s="63"/>
      <c r="D4" s="63"/>
      <c r="E4" s="63"/>
      <c r="F4" s="63"/>
      <c r="G4" s="63"/>
      <c r="H4" s="63"/>
      <c r="I4" s="63"/>
      <c r="J4" s="63"/>
      <c r="K4" s="63"/>
      <c r="L4" s="63"/>
      <c r="M4" s="30"/>
      <c r="N4" s="30"/>
      <c r="O4" s="30"/>
      <c r="P4" s="30"/>
      <c r="Q4" s="30"/>
      <c r="R4" s="30"/>
      <c r="S4" s="30"/>
      <c r="T4" s="30"/>
    </row>
    <row r="5" spans="1:20" ht="15.5" x14ac:dyDescent="0.25">
      <c r="A5" s="30"/>
      <c r="B5" s="30"/>
      <c r="C5" s="30"/>
      <c r="D5" s="30"/>
      <c r="E5" s="30"/>
      <c r="F5" s="30"/>
      <c r="G5" s="30"/>
      <c r="H5" s="30"/>
      <c r="I5" s="30"/>
      <c r="K5" s="30"/>
      <c r="L5" s="30"/>
    </row>
    <row r="6" spans="1:20" ht="31" customHeight="1" x14ac:dyDescent="0.3">
      <c r="A6" s="39" t="s">
        <v>17</v>
      </c>
      <c r="B6" s="40" t="s">
        <v>20</v>
      </c>
      <c r="C6" s="59">
        <v>2</v>
      </c>
      <c r="D6" s="60"/>
      <c r="E6" s="59">
        <v>2.25</v>
      </c>
      <c r="F6" s="61"/>
      <c r="G6" s="59">
        <v>2.5</v>
      </c>
      <c r="H6" s="61"/>
      <c r="I6" s="59">
        <v>2.75</v>
      </c>
      <c r="J6" s="61"/>
      <c r="K6" s="59">
        <v>3</v>
      </c>
      <c r="L6" s="60"/>
    </row>
    <row r="7" spans="1:20" ht="21" customHeight="1" x14ac:dyDescent="0.25">
      <c r="A7" s="11" t="s">
        <v>16</v>
      </c>
      <c r="B7" s="16"/>
      <c r="C7" s="71" t="s">
        <v>0</v>
      </c>
      <c r="D7" s="72"/>
      <c r="E7" s="57" t="s">
        <v>27</v>
      </c>
      <c r="F7" s="58"/>
      <c r="G7" s="57" t="s">
        <v>29</v>
      </c>
      <c r="H7" s="58"/>
      <c r="I7" s="57" t="s">
        <v>28</v>
      </c>
      <c r="J7" s="58"/>
      <c r="K7" s="57" t="s">
        <v>30</v>
      </c>
      <c r="L7" s="58"/>
    </row>
    <row r="8" spans="1:20" x14ac:dyDescent="0.25">
      <c r="A8" s="12"/>
      <c r="B8" s="17"/>
      <c r="C8" s="55" t="s">
        <v>32</v>
      </c>
      <c r="D8" s="56"/>
      <c r="E8" s="55" t="s">
        <v>32</v>
      </c>
      <c r="F8" s="56"/>
      <c r="G8" s="55" t="s">
        <v>32</v>
      </c>
      <c r="H8" s="56"/>
      <c r="I8" s="55" t="s">
        <v>32</v>
      </c>
      <c r="J8" s="56"/>
      <c r="K8" s="55" t="s">
        <v>32</v>
      </c>
      <c r="L8" s="56"/>
    </row>
    <row r="9" spans="1:20" ht="22" customHeight="1" x14ac:dyDescent="0.3">
      <c r="A9" s="35" t="s">
        <v>17</v>
      </c>
      <c r="B9" s="36" t="s">
        <v>20</v>
      </c>
      <c r="C9" s="68">
        <v>2</v>
      </c>
      <c r="D9" s="69"/>
      <c r="E9" s="68">
        <v>2.25</v>
      </c>
      <c r="F9" s="70"/>
      <c r="G9" s="68">
        <v>2.5</v>
      </c>
      <c r="H9" s="70"/>
      <c r="I9" s="68">
        <v>2.75</v>
      </c>
      <c r="J9" s="70"/>
      <c r="K9" s="68">
        <v>3</v>
      </c>
      <c r="L9" s="69"/>
    </row>
    <row r="10" spans="1:20" ht="22" customHeight="1" x14ac:dyDescent="0.25">
      <c r="A10" s="2" t="s">
        <v>6</v>
      </c>
      <c r="B10" s="18" t="s">
        <v>1</v>
      </c>
      <c r="C10" s="21">
        <v>0</v>
      </c>
      <c r="D10" s="9">
        <v>31300</v>
      </c>
      <c r="E10" s="23">
        <f>D10+0.01</f>
        <v>31300.01</v>
      </c>
      <c r="F10" s="9">
        <v>35212.5</v>
      </c>
      <c r="G10" s="23">
        <f>F10+0.01</f>
        <v>35212.51</v>
      </c>
      <c r="H10" s="9">
        <v>39125</v>
      </c>
      <c r="I10" s="23">
        <f>H10+0.01</f>
        <v>39125.01</v>
      </c>
      <c r="J10" s="5">
        <v>43037.5</v>
      </c>
      <c r="K10" s="23">
        <f>J10+0.01</f>
        <v>43037.51</v>
      </c>
      <c r="L10" s="9">
        <v>46950</v>
      </c>
    </row>
    <row r="11" spans="1:20" ht="22" customHeight="1" x14ac:dyDescent="0.25">
      <c r="A11" s="6" t="s">
        <v>7</v>
      </c>
      <c r="B11" s="19" t="s">
        <v>2</v>
      </c>
      <c r="C11" s="21">
        <v>0</v>
      </c>
      <c r="D11" s="4">
        <v>2608</v>
      </c>
      <c r="E11" s="3">
        <f t="shared" ref="E11:E33" si="0">D11+0.01</f>
        <v>2608.0100000000002</v>
      </c>
      <c r="F11" s="4">
        <v>2934</v>
      </c>
      <c r="G11" s="3">
        <f t="shared" ref="G11:G33" si="1">F11+0.01</f>
        <v>2934.01</v>
      </c>
      <c r="H11" s="4">
        <v>3260</v>
      </c>
      <c r="I11" s="3">
        <f t="shared" ref="I11:I33" si="2">H11+0.01</f>
        <v>3260.01</v>
      </c>
      <c r="J11" s="5">
        <v>3586</v>
      </c>
      <c r="K11" s="3">
        <f t="shared" ref="K11:K33" si="3">J11+0.01</f>
        <v>3586.01</v>
      </c>
      <c r="L11" s="4">
        <v>3912</v>
      </c>
    </row>
    <row r="12" spans="1:20" ht="22" customHeight="1" x14ac:dyDescent="0.25">
      <c r="A12" s="6"/>
      <c r="B12" s="19" t="s">
        <v>3</v>
      </c>
      <c r="C12" s="21">
        <v>0</v>
      </c>
      <c r="D12" s="4">
        <v>652.08000000000004</v>
      </c>
      <c r="E12" s="3">
        <f t="shared" si="0"/>
        <v>652.09</v>
      </c>
      <c r="F12" s="4">
        <v>733.59</v>
      </c>
      <c r="G12" s="3">
        <f t="shared" si="1"/>
        <v>733.6</v>
      </c>
      <c r="H12" s="4">
        <v>815.1</v>
      </c>
      <c r="I12" s="3">
        <f t="shared" si="2"/>
        <v>815.11</v>
      </c>
      <c r="J12" s="5">
        <v>896.61</v>
      </c>
      <c r="K12" s="3">
        <f t="shared" si="3"/>
        <v>896.62</v>
      </c>
      <c r="L12" s="4">
        <v>978.12000000000012</v>
      </c>
    </row>
    <row r="13" spans="1:20" ht="22" customHeight="1" x14ac:dyDescent="0.25">
      <c r="A13" s="2" t="s">
        <v>8</v>
      </c>
      <c r="B13" s="18" t="s">
        <v>1</v>
      </c>
      <c r="C13" s="25">
        <v>0</v>
      </c>
      <c r="D13" s="9">
        <v>42300</v>
      </c>
      <c r="E13" s="23">
        <f t="shared" si="0"/>
        <v>42300.01</v>
      </c>
      <c r="F13" s="9">
        <v>47587.5</v>
      </c>
      <c r="G13" s="23">
        <f t="shared" si="1"/>
        <v>47587.51</v>
      </c>
      <c r="H13" s="9">
        <v>52875</v>
      </c>
      <c r="I13" s="23">
        <f t="shared" si="2"/>
        <v>52875.01</v>
      </c>
      <c r="J13" s="13">
        <v>58162.5</v>
      </c>
      <c r="K13" s="23">
        <f t="shared" si="3"/>
        <v>58162.51</v>
      </c>
      <c r="L13" s="9">
        <v>63450</v>
      </c>
    </row>
    <row r="14" spans="1:20" ht="22" customHeight="1" x14ac:dyDescent="0.25">
      <c r="A14" s="6" t="s">
        <v>9</v>
      </c>
      <c r="B14" s="19" t="s">
        <v>2</v>
      </c>
      <c r="C14" s="21">
        <v>0</v>
      </c>
      <c r="D14" s="4">
        <v>3525</v>
      </c>
      <c r="E14" s="3">
        <f t="shared" si="0"/>
        <v>3525.01</v>
      </c>
      <c r="F14" s="4">
        <v>3965.625</v>
      </c>
      <c r="G14" s="3">
        <f t="shared" si="1"/>
        <v>3965.6350000000002</v>
      </c>
      <c r="H14" s="4">
        <v>4406.25</v>
      </c>
      <c r="I14" s="3">
        <f t="shared" si="2"/>
        <v>4406.26</v>
      </c>
      <c r="J14" s="5">
        <v>4846.875</v>
      </c>
      <c r="K14" s="3">
        <f t="shared" si="3"/>
        <v>4846.8850000000002</v>
      </c>
      <c r="L14" s="4">
        <v>5287.5</v>
      </c>
    </row>
    <row r="15" spans="1:20" ht="22" customHeight="1" x14ac:dyDescent="0.25">
      <c r="A15" s="6"/>
      <c r="B15" s="19" t="s">
        <v>3</v>
      </c>
      <c r="C15" s="26">
        <v>0</v>
      </c>
      <c r="D15" s="22">
        <v>881.26</v>
      </c>
      <c r="E15" s="7">
        <f t="shared" si="0"/>
        <v>881.27</v>
      </c>
      <c r="F15" s="22">
        <v>991.41750000000002</v>
      </c>
      <c r="G15" s="7">
        <f t="shared" si="1"/>
        <v>991.42750000000001</v>
      </c>
      <c r="H15" s="22">
        <v>1101.575</v>
      </c>
      <c r="I15" s="7">
        <f t="shared" si="2"/>
        <v>1101.585</v>
      </c>
      <c r="J15" s="8">
        <v>1211.7325000000001</v>
      </c>
      <c r="K15" s="7">
        <f t="shared" si="3"/>
        <v>1211.7425000000001</v>
      </c>
      <c r="L15" s="22">
        <v>1321.8899999999999</v>
      </c>
    </row>
    <row r="16" spans="1:20" ht="22" customHeight="1" x14ac:dyDescent="0.25">
      <c r="A16" s="2" t="s">
        <v>10</v>
      </c>
      <c r="B16" s="18" t="s">
        <v>1</v>
      </c>
      <c r="C16" s="25">
        <v>0</v>
      </c>
      <c r="D16" s="9">
        <v>53300</v>
      </c>
      <c r="E16" s="23">
        <f t="shared" si="0"/>
        <v>53300.01</v>
      </c>
      <c r="F16" s="9">
        <v>59962</v>
      </c>
      <c r="G16" s="23">
        <f t="shared" si="1"/>
        <v>59962.01</v>
      </c>
      <c r="H16" s="9">
        <v>66625</v>
      </c>
      <c r="I16" s="23">
        <f t="shared" si="2"/>
        <v>66625.009999999995</v>
      </c>
      <c r="J16" s="13">
        <v>73287.5</v>
      </c>
      <c r="K16" s="23">
        <f t="shared" si="3"/>
        <v>73287.509999999995</v>
      </c>
      <c r="L16" s="9">
        <v>79950</v>
      </c>
    </row>
    <row r="17" spans="1:12" ht="22" customHeight="1" x14ac:dyDescent="0.25">
      <c r="A17" s="6" t="s">
        <v>9</v>
      </c>
      <c r="B17" s="19" t="s">
        <v>2</v>
      </c>
      <c r="C17" s="21">
        <v>0</v>
      </c>
      <c r="D17" s="4">
        <v>4440.66</v>
      </c>
      <c r="E17" s="3">
        <f t="shared" si="0"/>
        <v>4440.67</v>
      </c>
      <c r="F17" s="4">
        <v>4995.7425000000003</v>
      </c>
      <c r="G17" s="3">
        <f t="shared" si="1"/>
        <v>4995.7525000000005</v>
      </c>
      <c r="H17" s="4">
        <v>5550.8249999999998</v>
      </c>
      <c r="I17" s="3">
        <f t="shared" si="2"/>
        <v>5550.835</v>
      </c>
      <c r="J17" s="5">
        <v>6105.9074999999993</v>
      </c>
      <c r="K17" s="3">
        <f t="shared" si="3"/>
        <v>6105.9174999999996</v>
      </c>
      <c r="L17" s="4">
        <v>6660.99</v>
      </c>
    </row>
    <row r="18" spans="1:12" ht="22" customHeight="1" x14ac:dyDescent="0.25">
      <c r="A18" s="6"/>
      <c r="B18" s="19" t="s">
        <v>3</v>
      </c>
      <c r="C18" s="26">
        <v>0</v>
      </c>
      <c r="D18" s="22">
        <v>1110.42</v>
      </c>
      <c r="E18" s="7">
        <f t="shared" si="0"/>
        <v>1110.43</v>
      </c>
      <c r="F18" s="22">
        <v>1249.2225000000001</v>
      </c>
      <c r="G18" s="7">
        <f t="shared" si="1"/>
        <v>1249.2325000000001</v>
      </c>
      <c r="H18" s="22">
        <v>1388.0250000000001</v>
      </c>
      <c r="I18" s="7">
        <f t="shared" si="2"/>
        <v>1388.0350000000001</v>
      </c>
      <c r="J18" s="8">
        <v>1526.8275000000001</v>
      </c>
      <c r="K18" s="7">
        <f t="shared" si="3"/>
        <v>1526.8375000000001</v>
      </c>
      <c r="L18" s="22">
        <v>1665.63</v>
      </c>
    </row>
    <row r="19" spans="1:12" ht="22" customHeight="1" x14ac:dyDescent="0.25">
      <c r="A19" s="2" t="s">
        <v>11</v>
      </c>
      <c r="B19" s="18" t="s">
        <v>1</v>
      </c>
      <c r="C19" s="25">
        <v>0</v>
      </c>
      <c r="D19" s="4">
        <v>64300</v>
      </c>
      <c r="E19" s="3">
        <f t="shared" si="0"/>
        <v>64300.01</v>
      </c>
      <c r="F19" s="4">
        <v>72337.5</v>
      </c>
      <c r="G19" s="3">
        <f t="shared" si="1"/>
        <v>72337.509999999995</v>
      </c>
      <c r="H19" s="4">
        <v>80375</v>
      </c>
      <c r="I19" s="3">
        <f t="shared" si="2"/>
        <v>80375.009999999995</v>
      </c>
      <c r="J19" s="5">
        <v>88412.5</v>
      </c>
      <c r="K19" s="3">
        <f t="shared" si="3"/>
        <v>88412.51</v>
      </c>
      <c r="L19" s="4">
        <v>96450</v>
      </c>
    </row>
    <row r="20" spans="1:12" ht="22" customHeight="1" x14ac:dyDescent="0.25">
      <c r="A20" s="6" t="s">
        <v>9</v>
      </c>
      <c r="B20" s="19" t="s">
        <v>2</v>
      </c>
      <c r="C20" s="21">
        <v>0</v>
      </c>
      <c r="D20" s="4">
        <v>5358.34</v>
      </c>
      <c r="E20" s="3">
        <f t="shared" si="0"/>
        <v>5358.35</v>
      </c>
      <c r="F20" s="4">
        <v>6028.1324999999997</v>
      </c>
      <c r="G20" s="3">
        <f t="shared" si="1"/>
        <v>6028.1424999999999</v>
      </c>
      <c r="H20" s="4">
        <v>6697.9250000000002</v>
      </c>
      <c r="I20" s="3">
        <f t="shared" si="2"/>
        <v>6697.9350000000004</v>
      </c>
      <c r="J20" s="5">
        <v>7367.7175000000007</v>
      </c>
      <c r="K20" s="3">
        <f t="shared" si="3"/>
        <v>7367.7275000000009</v>
      </c>
      <c r="L20" s="4">
        <v>8037.51</v>
      </c>
    </row>
    <row r="21" spans="1:12" ht="22" customHeight="1" x14ac:dyDescent="0.25">
      <c r="A21" s="6"/>
      <c r="B21" s="19" t="s">
        <v>3</v>
      </c>
      <c r="C21" s="26">
        <v>0</v>
      </c>
      <c r="D21" s="4">
        <v>1339.58</v>
      </c>
      <c r="E21" s="3">
        <f t="shared" si="0"/>
        <v>1339.59</v>
      </c>
      <c r="F21" s="4">
        <v>1507.0274999999999</v>
      </c>
      <c r="G21" s="3">
        <f t="shared" si="1"/>
        <v>1507.0374999999999</v>
      </c>
      <c r="H21" s="4">
        <v>1674.4749999999999</v>
      </c>
      <c r="I21" s="3">
        <f t="shared" si="2"/>
        <v>1674.4849999999999</v>
      </c>
      <c r="J21" s="5">
        <v>1841.9224999999999</v>
      </c>
      <c r="K21" s="3">
        <f t="shared" si="3"/>
        <v>1841.9324999999999</v>
      </c>
      <c r="L21" s="4">
        <v>2009.37</v>
      </c>
    </row>
    <row r="22" spans="1:12" ht="22" customHeight="1" x14ac:dyDescent="0.25">
      <c r="A22" s="2" t="s">
        <v>12</v>
      </c>
      <c r="B22" s="18" t="s">
        <v>1</v>
      </c>
      <c r="C22" s="25">
        <v>0</v>
      </c>
      <c r="D22" s="9">
        <v>75300</v>
      </c>
      <c r="E22" s="23">
        <f t="shared" si="0"/>
        <v>75300.009999999995</v>
      </c>
      <c r="F22" s="9">
        <v>84712.5</v>
      </c>
      <c r="G22" s="23">
        <f t="shared" si="1"/>
        <v>84712.51</v>
      </c>
      <c r="H22" s="9">
        <v>94125</v>
      </c>
      <c r="I22" s="23">
        <f t="shared" si="2"/>
        <v>94125.01</v>
      </c>
      <c r="J22" s="13">
        <v>103537.5</v>
      </c>
      <c r="K22" s="23">
        <f t="shared" si="3"/>
        <v>103537.51</v>
      </c>
      <c r="L22" s="9">
        <v>112950</v>
      </c>
    </row>
    <row r="23" spans="1:12" ht="22" customHeight="1" x14ac:dyDescent="0.25">
      <c r="A23" s="6" t="s">
        <v>9</v>
      </c>
      <c r="B23" s="19" t="s">
        <v>2</v>
      </c>
      <c r="C23" s="21">
        <v>0</v>
      </c>
      <c r="D23" s="4">
        <v>6275</v>
      </c>
      <c r="E23" s="3">
        <f t="shared" si="0"/>
        <v>6275.01</v>
      </c>
      <c r="F23" s="4">
        <v>7059.375</v>
      </c>
      <c r="G23" s="3">
        <f t="shared" si="1"/>
        <v>7059.3850000000002</v>
      </c>
      <c r="H23" s="4">
        <v>7843.75</v>
      </c>
      <c r="I23" s="3">
        <f t="shared" si="2"/>
        <v>7843.76</v>
      </c>
      <c r="J23" s="5">
        <v>8628.125</v>
      </c>
      <c r="K23" s="3">
        <f t="shared" si="3"/>
        <v>8628.1350000000002</v>
      </c>
      <c r="L23" s="4">
        <v>9412.5</v>
      </c>
    </row>
    <row r="24" spans="1:12" ht="22" customHeight="1" x14ac:dyDescent="0.25">
      <c r="A24" s="6"/>
      <c r="B24" s="19" t="s">
        <v>3</v>
      </c>
      <c r="C24" s="26">
        <v>0</v>
      </c>
      <c r="D24" s="22">
        <v>1568.76</v>
      </c>
      <c r="E24" s="7">
        <f t="shared" si="0"/>
        <v>1568.77</v>
      </c>
      <c r="F24" s="22">
        <v>1764.855</v>
      </c>
      <c r="G24" s="7">
        <f t="shared" si="1"/>
        <v>1764.865</v>
      </c>
      <c r="H24" s="22">
        <v>1960.95</v>
      </c>
      <c r="I24" s="7">
        <f t="shared" si="2"/>
        <v>1960.96</v>
      </c>
      <c r="J24" s="8">
        <v>2157.0450000000001</v>
      </c>
      <c r="K24" s="7">
        <f t="shared" si="3"/>
        <v>2157.0550000000003</v>
      </c>
      <c r="L24" s="22">
        <v>2353.14</v>
      </c>
    </row>
    <row r="25" spans="1:12" ht="22" customHeight="1" x14ac:dyDescent="0.25">
      <c r="A25" s="2" t="s">
        <v>13</v>
      </c>
      <c r="B25" s="18" t="s">
        <v>1</v>
      </c>
      <c r="C25" s="25">
        <v>0</v>
      </c>
      <c r="D25" s="9">
        <v>86300</v>
      </c>
      <c r="E25" s="23">
        <f t="shared" si="0"/>
        <v>86300.01</v>
      </c>
      <c r="F25" s="9">
        <v>97087.5</v>
      </c>
      <c r="G25" s="23">
        <f t="shared" si="1"/>
        <v>97087.51</v>
      </c>
      <c r="H25" s="9">
        <v>107875</v>
      </c>
      <c r="I25" s="23">
        <f t="shared" si="2"/>
        <v>107875.01</v>
      </c>
      <c r="J25" s="13">
        <v>118662.5</v>
      </c>
      <c r="K25" s="23">
        <f t="shared" si="3"/>
        <v>118662.51</v>
      </c>
      <c r="L25" s="9">
        <v>129450</v>
      </c>
    </row>
    <row r="26" spans="1:12" ht="22" customHeight="1" x14ac:dyDescent="0.25">
      <c r="A26" s="6" t="s">
        <v>9</v>
      </c>
      <c r="B26" s="19" t="s">
        <v>2</v>
      </c>
      <c r="C26" s="21">
        <v>0</v>
      </c>
      <c r="D26" s="4">
        <v>7191.66</v>
      </c>
      <c r="E26" s="3">
        <f t="shared" si="0"/>
        <v>7191.67</v>
      </c>
      <c r="F26" s="4">
        <v>8090.6175000000003</v>
      </c>
      <c r="G26" s="3">
        <f t="shared" si="1"/>
        <v>8090.6275000000005</v>
      </c>
      <c r="H26" s="4">
        <v>8989.5750000000007</v>
      </c>
      <c r="I26" s="3">
        <f t="shared" si="2"/>
        <v>8989.5850000000009</v>
      </c>
      <c r="J26" s="5">
        <v>9888.5324999999993</v>
      </c>
      <c r="K26" s="3">
        <f t="shared" si="3"/>
        <v>9888.5424999999996</v>
      </c>
      <c r="L26" s="4">
        <v>10787.49</v>
      </c>
    </row>
    <row r="27" spans="1:12" ht="22" customHeight="1" x14ac:dyDescent="0.25">
      <c r="A27" s="6"/>
      <c r="B27" s="19" t="s">
        <v>3</v>
      </c>
      <c r="C27" s="26" t="s">
        <v>21</v>
      </c>
      <c r="D27" s="22">
        <v>1797.92</v>
      </c>
      <c r="E27" s="7">
        <f t="shared" si="0"/>
        <v>1797.93</v>
      </c>
      <c r="F27" s="22">
        <v>2022.66</v>
      </c>
      <c r="G27" s="7">
        <f t="shared" si="1"/>
        <v>2022.67</v>
      </c>
      <c r="H27" s="22">
        <v>2247.4</v>
      </c>
      <c r="I27" s="7">
        <f t="shared" si="2"/>
        <v>2247.4100000000003</v>
      </c>
      <c r="J27" s="8">
        <v>2472.1400000000003</v>
      </c>
      <c r="K27" s="7">
        <f t="shared" si="3"/>
        <v>2472.1500000000005</v>
      </c>
      <c r="L27" s="22">
        <v>2696.88</v>
      </c>
    </row>
    <row r="28" spans="1:12" ht="22" customHeight="1" x14ac:dyDescent="0.25">
      <c r="A28" s="2" t="s">
        <v>14</v>
      </c>
      <c r="B28" s="18" t="s">
        <v>1</v>
      </c>
      <c r="C28" s="25">
        <v>0</v>
      </c>
      <c r="D28" s="9">
        <v>97300</v>
      </c>
      <c r="E28" s="23">
        <f t="shared" si="0"/>
        <v>97300.01</v>
      </c>
      <c r="F28" s="9">
        <v>109462.5</v>
      </c>
      <c r="G28" s="23">
        <f t="shared" si="1"/>
        <v>109462.51</v>
      </c>
      <c r="H28" s="9">
        <v>121625</v>
      </c>
      <c r="I28" s="23">
        <f t="shared" si="2"/>
        <v>121625.01</v>
      </c>
      <c r="J28" s="13">
        <v>133787.5</v>
      </c>
      <c r="K28" s="23">
        <f t="shared" si="3"/>
        <v>133787.51</v>
      </c>
      <c r="L28" s="9">
        <v>145950</v>
      </c>
    </row>
    <row r="29" spans="1:12" ht="22" customHeight="1" x14ac:dyDescent="0.25">
      <c r="A29" s="6" t="s">
        <v>9</v>
      </c>
      <c r="B29" s="19" t="s">
        <v>2</v>
      </c>
      <c r="C29" s="21">
        <v>0</v>
      </c>
      <c r="D29" s="4">
        <v>8108.32</v>
      </c>
      <c r="E29" s="3">
        <f t="shared" si="0"/>
        <v>8108.33</v>
      </c>
      <c r="F29" s="4">
        <v>9121.86</v>
      </c>
      <c r="G29" s="3">
        <f t="shared" si="1"/>
        <v>9121.8700000000008</v>
      </c>
      <c r="H29" s="4">
        <v>10135.4</v>
      </c>
      <c r="I29" s="3">
        <f t="shared" si="2"/>
        <v>10135.41</v>
      </c>
      <c r="J29" s="5">
        <v>11148.939999999999</v>
      </c>
      <c r="K29" s="3">
        <f t="shared" si="3"/>
        <v>11148.949999999999</v>
      </c>
      <c r="L29" s="4">
        <v>12162.48</v>
      </c>
    </row>
    <row r="30" spans="1:12" ht="22" customHeight="1" x14ac:dyDescent="0.25">
      <c r="A30" s="6"/>
      <c r="B30" s="19" t="s">
        <v>3</v>
      </c>
      <c r="C30" s="26">
        <v>0</v>
      </c>
      <c r="D30" s="22">
        <v>2027.08</v>
      </c>
      <c r="E30" s="7">
        <f t="shared" si="0"/>
        <v>2027.09</v>
      </c>
      <c r="F30" s="22">
        <v>2280.4650000000001</v>
      </c>
      <c r="G30" s="7">
        <f t="shared" si="1"/>
        <v>2280.4750000000004</v>
      </c>
      <c r="H30" s="22">
        <v>2533.85</v>
      </c>
      <c r="I30" s="7">
        <f t="shared" si="2"/>
        <v>2533.86</v>
      </c>
      <c r="J30" s="8">
        <v>2787.2349999999997</v>
      </c>
      <c r="K30" s="7">
        <f t="shared" si="3"/>
        <v>2787.2449999999999</v>
      </c>
      <c r="L30" s="22">
        <v>3040.62</v>
      </c>
    </row>
    <row r="31" spans="1:12" ht="22" customHeight="1" x14ac:dyDescent="0.25">
      <c r="A31" s="2" t="s">
        <v>15</v>
      </c>
      <c r="B31" s="18" t="s">
        <v>1</v>
      </c>
      <c r="C31" s="25">
        <v>0</v>
      </c>
      <c r="D31" s="9">
        <v>108300</v>
      </c>
      <c r="E31" s="23">
        <f t="shared" si="0"/>
        <v>108300.01</v>
      </c>
      <c r="F31" s="9">
        <v>121837.5</v>
      </c>
      <c r="G31" s="23">
        <f t="shared" si="1"/>
        <v>121837.51</v>
      </c>
      <c r="H31" s="9">
        <v>135375</v>
      </c>
      <c r="I31" s="23">
        <f t="shared" si="2"/>
        <v>135375.01</v>
      </c>
      <c r="J31" s="13">
        <v>148912.5</v>
      </c>
      <c r="K31" s="23">
        <f t="shared" si="3"/>
        <v>148912.51</v>
      </c>
      <c r="L31" s="9">
        <v>162450</v>
      </c>
    </row>
    <row r="32" spans="1:12" ht="22" customHeight="1" x14ac:dyDescent="0.25">
      <c r="A32" s="10" t="s">
        <v>9</v>
      </c>
      <c r="B32" s="19" t="s">
        <v>2</v>
      </c>
      <c r="C32" s="21">
        <v>0</v>
      </c>
      <c r="D32" s="4">
        <v>9025</v>
      </c>
      <c r="E32" s="3">
        <f t="shared" si="0"/>
        <v>9025.01</v>
      </c>
      <c r="F32" s="4">
        <v>10153.125</v>
      </c>
      <c r="G32" s="3">
        <f t="shared" si="1"/>
        <v>10153.135</v>
      </c>
      <c r="H32" s="4">
        <v>11281.25</v>
      </c>
      <c r="I32" s="3">
        <f t="shared" si="2"/>
        <v>11281.26</v>
      </c>
      <c r="J32" s="5">
        <v>12409.375</v>
      </c>
      <c r="K32" s="3">
        <f t="shared" si="3"/>
        <v>12409.385</v>
      </c>
      <c r="L32" s="4">
        <v>13537.5</v>
      </c>
    </row>
    <row r="33" spans="1:12" ht="22" customHeight="1" x14ac:dyDescent="0.25">
      <c r="A33" s="10"/>
      <c r="B33" s="20" t="s">
        <v>3</v>
      </c>
      <c r="C33" s="21">
        <v>0</v>
      </c>
      <c r="D33" s="22">
        <v>2256.2600000000002</v>
      </c>
      <c r="E33" s="7">
        <f t="shared" si="0"/>
        <v>2256.2700000000004</v>
      </c>
      <c r="F33" s="22">
        <v>2538.2925000000005</v>
      </c>
      <c r="G33" s="7">
        <f t="shared" si="1"/>
        <v>2538.3025000000007</v>
      </c>
      <c r="H33" s="22">
        <v>2820.3250000000003</v>
      </c>
      <c r="I33" s="7">
        <f t="shared" si="2"/>
        <v>2820.3350000000005</v>
      </c>
      <c r="J33" s="8">
        <v>3102.3575000000001</v>
      </c>
      <c r="K33" s="7">
        <f t="shared" si="3"/>
        <v>3102.3675000000003</v>
      </c>
      <c r="L33" s="22">
        <v>3384.3900000000003</v>
      </c>
    </row>
    <row r="34" spans="1:12" ht="22" customHeight="1" x14ac:dyDescent="0.25">
      <c r="A34" s="14" t="s">
        <v>19</v>
      </c>
      <c r="B34" s="19" t="s">
        <v>1</v>
      </c>
      <c r="C34" s="23"/>
      <c r="D34" s="4">
        <v>11000</v>
      </c>
      <c r="E34" s="41"/>
      <c r="F34" s="4">
        <v>12375</v>
      </c>
      <c r="G34" s="3"/>
      <c r="H34" s="4">
        <v>13750</v>
      </c>
      <c r="I34" s="3"/>
      <c r="J34" s="5">
        <v>15125</v>
      </c>
      <c r="K34" s="3"/>
      <c r="L34" s="4">
        <v>16500</v>
      </c>
    </row>
    <row r="35" spans="1:12" ht="22" customHeight="1" x14ac:dyDescent="0.25">
      <c r="A35" s="15" t="s">
        <v>4</v>
      </c>
      <c r="B35" s="19" t="s">
        <v>2</v>
      </c>
      <c r="C35" s="3"/>
      <c r="D35" s="4">
        <v>916.66666666666663</v>
      </c>
      <c r="E35" s="41"/>
      <c r="F35" s="4">
        <v>1031.25</v>
      </c>
      <c r="G35" s="3"/>
      <c r="H35" s="4">
        <v>1145.8333333333333</v>
      </c>
      <c r="I35" s="3"/>
      <c r="J35" s="5">
        <v>1260.4166666666665</v>
      </c>
      <c r="K35" s="3"/>
      <c r="L35" s="4">
        <v>1375</v>
      </c>
    </row>
    <row r="36" spans="1:12" ht="22" customHeight="1" x14ac:dyDescent="0.25">
      <c r="A36" s="24" t="s">
        <v>5</v>
      </c>
      <c r="B36" s="20" t="s">
        <v>3</v>
      </c>
      <c r="C36" s="7"/>
      <c r="D36" s="22">
        <v>211.53846153846155</v>
      </c>
      <c r="E36" s="42"/>
      <c r="F36" s="22">
        <v>237.98076923076923</v>
      </c>
      <c r="G36" s="7"/>
      <c r="H36" s="22">
        <v>264.42307692307691</v>
      </c>
      <c r="I36" s="7"/>
      <c r="J36" s="8">
        <v>290.86538461538464</v>
      </c>
      <c r="K36" s="7"/>
      <c r="L36" s="22">
        <v>317.30769230769232</v>
      </c>
    </row>
    <row r="37" spans="1:12" x14ac:dyDescent="0.25">
      <c r="A37" s="29"/>
    </row>
    <row r="38" spans="1:12" x14ac:dyDescent="0.25">
      <c r="A38" s="43" t="s">
        <v>33</v>
      </c>
      <c r="B38" s="44"/>
      <c r="C38" s="44"/>
      <c r="D38" s="44"/>
      <c r="E38" s="44"/>
      <c r="F38" s="44"/>
      <c r="G38" s="44"/>
      <c r="H38" s="44"/>
      <c r="I38" s="44"/>
      <c r="J38" s="44"/>
      <c r="K38" s="44"/>
      <c r="L38" s="44"/>
    </row>
    <row r="39" spans="1:12" x14ac:dyDescent="0.25">
      <c r="A39" s="28"/>
    </row>
    <row r="40" spans="1:12" x14ac:dyDescent="0.25">
      <c r="A40" s="48" t="s">
        <v>37</v>
      </c>
      <c r="B40" s="49"/>
      <c r="C40" s="49"/>
      <c r="D40" s="49"/>
      <c r="E40" s="49"/>
      <c r="F40" s="49"/>
      <c r="G40" s="49"/>
      <c r="H40" s="49"/>
      <c r="I40" s="49"/>
      <c r="J40" s="49"/>
      <c r="K40" s="49"/>
      <c r="L40" s="50"/>
    </row>
    <row r="41" spans="1:12" ht="55.5" customHeight="1" x14ac:dyDescent="0.25">
      <c r="A41" s="45" t="s">
        <v>35</v>
      </c>
      <c r="B41" s="46"/>
      <c r="C41" s="46"/>
      <c r="D41" s="46"/>
      <c r="E41" s="46"/>
      <c r="F41" s="46"/>
      <c r="G41" s="46"/>
      <c r="H41" s="46"/>
      <c r="I41" s="46"/>
      <c r="J41" s="46"/>
      <c r="K41" s="46"/>
      <c r="L41" s="47"/>
    </row>
    <row r="42" spans="1:12" x14ac:dyDescent="0.25">
      <c r="A42" s="51" t="s">
        <v>34</v>
      </c>
      <c r="B42" s="49"/>
      <c r="C42" s="49"/>
      <c r="D42" s="49"/>
      <c r="E42" s="49"/>
      <c r="F42" s="49"/>
      <c r="G42" s="49"/>
      <c r="H42" s="49"/>
      <c r="I42" s="49"/>
      <c r="J42" s="49"/>
      <c r="K42" s="49"/>
      <c r="L42" s="50"/>
    </row>
    <row r="43" spans="1:12" ht="14.25" customHeight="1" x14ac:dyDescent="0.25">
      <c r="A43" s="52"/>
      <c r="B43" s="53"/>
      <c r="C43" s="53"/>
      <c r="D43" s="53"/>
      <c r="E43" s="53"/>
      <c r="F43" s="53"/>
      <c r="G43" s="53"/>
      <c r="H43" s="53"/>
      <c r="I43" s="53"/>
      <c r="J43" s="53"/>
      <c r="K43" s="53"/>
      <c r="L43" s="54"/>
    </row>
    <row r="44" spans="1:12" x14ac:dyDescent="0.25">
      <c r="A44" s="27"/>
    </row>
    <row r="46" spans="1:12" x14ac:dyDescent="0.25">
      <c r="A46" s="32" t="s">
        <v>22</v>
      </c>
      <c r="B46" s="32" t="s">
        <v>26</v>
      </c>
      <c r="C46" s="33"/>
      <c r="D46" s="34">
        <f>D31+D34</f>
        <v>119300</v>
      </c>
      <c r="E46" s="32"/>
      <c r="F46" s="34">
        <f>F31+F34</f>
        <v>134212.5</v>
      </c>
      <c r="G46" s="32"/>
      <c r="H46" s="34">
        <f>H31+H34</f>
        <v>149125</v>
      </c>
      <c r="I46" s="32"/>
      <c r="J46" s="34">
        <f>J31+J34</f>
        <v>164037.5</v>
      </c>
      <c r="K46" s="32"/>
      <c r="L46" s="34">
        <f>L31+L34</f>
        <v>178950</v>
      </c>
    </row>
    <row r="47" spans="1:12" x14ac:dyDescent="0.25">
      <c r="A47" s="32"/>
      <c r="B47" s="32"/>
      <c r="C47" s="33"/>
      <c r="D47" s="32"/>
      <c r="E47" s="32"/>
      <c r="F47" s="32"/>
      <c r="G47" s="32"/>
      <c r="H47" s="32"/>
      <c r="I47" s="32"/>
      <c r="J47" s="32"/>
      <c r="K47" s="32"/>
      <c r="L47" s="32"/>
    </row>
    <row r="48" spans="1:12" x14ac:dyDescent="0.25">
      <c r="A48" s="32" t="s">
        <v>23</v>
      </c>
      <c r="B48" s="32" t="s">
        <v>26</v>
      </c>
      <c r="C48" s="33"/>
      <c r="D48" s="34">
        <f>D46+D34</f>
        <v>130300</v>
      </c>
      <c r="E48" s="32"/>
      <c r="F48" s="34">
        <f>F46+F34</f>
        <v>146587.5</v>
      </c>
      <c r="G48" s="32"/>
      <c r="H48" s="34">
        <f>H46+H34</f>
        <v>162875</v>
      </c>
      <c r="I48" s="32"/>
      <c r="J48" s="34">
        <f>J46+J34</f>
        <v>179162.5</v>
      </c>
      <c r="K48" s="32"/>
      <c r="L48" s="34">
        <f>L46+L34</f>
        <v>195450</v>
      </c>
    </row>
    <row r="49" spans="1:12" x14ac:dyDescent="0.25">
      <c r="A49" s="32"/>
      <c r="B49" s="32"/>
      <c r="C49" s="33"/>
      <c r="D49" s="32"/>
      <c r="E49" s="32"/>
      <c r="F49" s="32"/>
      <c r="G49" s="32"/>
      <c r="H49" s="32"/>
      <c r="I49" s="32"/>
      <c r="J49" s="32"/>
      <c r="K49" s="32"/>
      <c r="L49" s="32"/>
    </row>
    <row r="50" spans="1:12" x14ac:dyDescent="0.25">
      <c r="A50" s="32" t="s">
        <v>24</v>
      </c>
      <c r="B50" s="32" t="s">
        <v>26</v>
      </c>
      <c r="C50" s="33"/>
      <c r="D50" s="34">
        <f>D48+D34</f>
        <v>141300</v>
      </c>
      <c r="E50" s="32"/>
      <c r="F50" s="34">
        <f>F48+F34</f>
        <v>158962.5</v>
      </c>
      <c r="G50" s="32"/>
      <c r="H50" s="34">
        <f>H48+H34</f>
        <v>176625</v>
      </c>
      <c r="I50" s="32"/>
      <c r="J50" s="34">
        <f>J48+J34</f>
        <v>194287.5</v>
      </c>
      <c r="K50" s="32"/>
      <c r="L50" s="34">
        <f>L48+L34</f>
        <v>211950</v>
      </c>
    </row>
    <row r="51" spans="1:12" x14ac:dyDescent="0.25">
      <c r="A51" s="32"/>
      <c r="B51" s="32"/>
      <c r="C51" s="33"/>
      <c r="D51" s="32"/>
      <c r="E51" s="32"/>
      <c r="F51" s="32"/>
      <c r="G51" s="32"/>
      <c r="H51" s="32"/>
      <c r="I51" s="32"/>
      <c r="J51" s="32"/>
      <c r="K51" s="32"/>
      <c r="L51" s="32"/>
    </row>
    <row r="52" spans="1:12" x14ac:dyDescent="0.25">
      <c r="A52" s="32" t="s">
        <v>25</v>
      </c>
      <c r="B52" s="32" t="s">
        <v>26</v>
      </c>
      <c r="C52" s="33"/>
      <c r="D52" s="34">
        <f>D50+D34</f>
        <v>152300</v>
      </c>
      <c r="E52" s="32"/>
      <c r="F52" s="34">
        <f>F50+F34</f>
        <v>171337.5</v>
      </c>
      <c r="G52" s="32"/>
      <c r="H52" s="34">
        <f>H50+H34</f>
        <v>190375</v>
      </c>
      <c r="I52" s="32"/>
      <c r="J52" s="34">
        <f>J50+J34</f>
        <v>209412.5</v>
      </c>
      <c r="K52" s="32"/>
      <c r="L52" s="34">
        <f>L50+L34</f>
        <v>228450</v>
      </c>
    </row>
    <row r="54" spans="1:12" x14ac:dyDescent="0.25">
      <c r="A54" s="31"/>
    </row>
  </sheetData>
  <mergeCells count="28">
    <mergeCell ref="A4:L4"/>
    <mergeCell ref="A3:L3"/>
    <mergeCell ref="A1:L1"/>
    <mergeCell ref="S2:T2"/>
    <mergeCell ref="C9:D9"/>
    <mergeCell ref="E9:F9"/>
    <mergeCell ref="G9:H9"/>
    <mergeCell ref="I9:J9"/>
    <mergeCell ref="K9:L9"/>
    <mergeCell ref="C8:D8"/>
    <mergeCell ref="E8:F8"/>
    <mergeCell ref="G8:H8"/>
    <mergeCell ref="C7:D7"/>
    <mergeCell ref="E7:F7"/>
    <mergeCell ref="G7:H7"/>
    <mergeCell ref="I7:J7"/>
    <mergeCell ref="K7:L7"/>
    <mergeCell ref="C6:D6"/>
    <mergeCell ref="E6:F6"/>
    <mergeCell ref="G6:H6"/>
    <mergeCell ref="I6:J6"/>
    <mergeCell ref="K6:L6"/>
    <mergeCell ref="A38:L38"/>
    <mergeCell ref="A41:L41"/>
    <mergeCell ref="A40:L40"/>
    <mergeCell ref="A42:L43"/>
    <mergeCell ref="I8:J8"/>
    <mergeCell ref="K8:L8"/>
  </mergeCells>
  <phoneticPr fontId="3" type="noConversion"/>
  <pageMargins left="0.25" right="0.25" top="0" bottom="0" header="0.3" footer="0.3"/>
  <pageSetup scale="6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Community Mental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Julia_C</dc:creator>
  <cp:lastModifiedBy>Chris VanWagoner (NMRE)</cp:lastModifiedBy>
  <cp:lastPrinted>2025-03-06T13:42:37Z</cp:lastPrinted>
  <dcterms:created xsi:type="dcterms:W3CDTF">2007-07-25T15:41:19Z</dcterms:created>
  <dcterms:modified xsi:type="dcterms:W3CDTF">2025-11-12T17:29:19Z</dcterms:modified>
</cp:coreProperties>
</file>